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4420" windowHeight="16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<sst xmlns="http://schemas.openxmlformats.org/spreadsheetml/2006/main" count="125" uniqueCount="122">
  <si>
    <t>Element</t>
  </si>
  <si>
    <t>N</t>
  </si>
  <si>
    <t>H</t>
  </si>
  <si>
    <t>He</t>
  </si>
  <si>
    <t>Li</t>
  </si>
  <si>
    <t>Be</t>
  </si>
  <si>
    <t>B</t>
  </si>
  <si>
    <t>C</t>
  </si>
  <si>
    <t>O</t>
  </si>
  <si>
    <t>F</t>
  </si>
  <si>
    <t>Ne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</si>
  <si>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</si>
  <si>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</si>
  <si>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</si>
  <si>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</si>
  <si>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</si>
  <si>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</si>
  <si>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</si>
  <si>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</si>
  <si>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</si>
  <si>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</si>
  <si>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</si>
  <si>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</si>
  <si>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</si>
  <si>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</si>
  <si>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</si>
  <si>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</si>
  <si>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</si>
  <si>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</si>
  <si>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</si>
  <si>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</si>
  <si>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</si>
  <si>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</si>
  <si>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</si>
  <si>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</si>
  <si>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</si>
  <si>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</si>
  <si>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</si>
  <si>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</si>
  <si>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</si>
  <si>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</si>
  <si>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A</t>
  </si>
  <si>
    <t>Z</t>
  </si>
  <si>
    <t>Mass (amu)</t>
  </si>
  <si>
    <t>Na</t>
  </si>
  <si>
    <t>Mg</t>
  </si>
  <si>
    <t>Al</t>
  </si>
  <si>
    <t>Si</t>
  </si>
  <si>
    <t>P</t>
  </si>
  <si>
    <t>S</t>
  </si>
  <si>
    <t>Cl</t>
  </si>
  <si>
    <t>Ar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</si>
  <si>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</si>
  <si>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</si>
  <si>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</si>
  <si>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</si>
  <si>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</si>
  <si>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</si>
  <si>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</si>
  <si>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</si>
  <si>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</si>
  <si>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</si>
  <si>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</si>
  <si>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</si>
  <si>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</si>
  <si>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</si>
  <si>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</si>
  <si>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</si>
  <si>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</si>
  <si>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</si>
  <si>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</si>
  <si>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</si>
  <si>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</si>
  <si>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</si>
  <si>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</si>
  <si>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</si>
  <si>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</si>
  <si>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</si>
  <si>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</si>
  <si>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</si>
  <si>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</si>
  <si>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</si>
  <si>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</si>
  <si>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</si>
  <si>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</si>
  <si>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</si>
  <si>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</si>
  <si>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</si>
  <si>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Ir</t>
  </si>
  <si>
    <t>Pt</t>
  </si>
  <si>
    <t>Au</t>
  </si>
  <si>
    <t>Hg</t>
  </si>
  <si>
    <t>Tl</t>
  </si>
  <si>
    <t>Pb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</si>
  <si>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</si>
  <si>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</si>
  <si>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</si>
  <si>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</si>
  <si>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</si>
  <si>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</si>
  <si>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</si>
  <si>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</si>
  <si>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</si>
  <si>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</si>
  <si>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Rf</t>
  </si>
  <si>
    <t>Lr</t>
  </si>
  <si>
    <t>Ha</t>
  </si>
  <si>
    <t>Os</t>
  </si>
  <si>
    <t>Sm</t>
  </si>
  <si>
    <t xml:space="preserve">proton:  </t>
  </si>
  <si>
    <t xml:space="preserve">neutron:  </t>
  </si>
  <si>
    <t xml:space="preserve">electron:  </t>
  </si>
  <si>
    <t xml:space="preserve">1 amu = </t>
  </si>
  <si>
    <t>MeV</t>
  </si>
  <si>
    <r>
      <t>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(amu) = </t>
    </r>
  </si>
  <si>
    <r>
      <t>m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(amu) = </t>
    </r>
  </si>
  <si>
    <r>
      <t>m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(amu) = </t>
    </r>
  </si>
  <si>
    <r>
      <t>Binding Energy/Nucleon = ((</t>
    </r>
    <r>
      <rPr>
        <b/>
        <i/>
        <sz val="10"/>
        <rFont val="Arial"/>
        <family val="2"/>
      </rPr>
      <t>Zm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>Nm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- (Mass-</t>
    </r>
    <r>
      <rPr>
        <b/>
        <i/>
        <sz val="10"/>
        <rFont val="Arial"/>
        <family val="2"/>
      </rPr>
      <t>Zm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))/</t>
    </r>
    <r>
      <rPr>
        <b/>
        <i/>
        <sz val="10"/>
        <rFont val="Arial"/>
        <family val="2"/>
      </rPr>
      <t>A</t>
    </r>
  </si>
  <si>
    <t>NucBind-tch.xls</t>
  </si>
  <si>
    <t>Rick Dower</t>
  </si>
  <si>
    <t>(amu = u)</t>
  </si>
  <si>
    <t>(MeV)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</si>
</sst>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"/>
    <numFmt numFmtId="166" formatCode="0.0000000"/>
    <numFmt numFmtId="167" formatCode="0.000000"/>
    <numFmt numFmtId="168" formatCode="0.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Binding Energy per Nucleon (amu)</a:t>
            </a:r>
          </a:p>
        </c:rich>
      </c:tx>
      <c:layout>
        <c:manualLayout>
          <c:xMode val="factor"/>
          <c:yMode val="factor"/>
          <c:x val="-0.06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045"/>
          <c:w val="0.96375"/>
          <c:h val="0.8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Sheet1!$B$9:$B$109</c:f>
              <c:numCache/>
            </c:numRef>
          </c:xVal>
          <c:yVal>
            <c:numRef>
              <c:f>Sheet1!$F$9:$F$109</c:f>
              <c:numCache/>
            </c:numRef>
          </c:yVal>
          <c:smooth val="0"/>
        </c:ser>
        <c:axId val="47235883"/>
        <c:axId val="22469764"/>
      </c:scatterChart>
      <c:valAx>
        <c:axId val="472358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Atomic Number (Z)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 val="autoZero"/>
        <c:crossBetween val="midCat"/>
        <c:dispUnits/>
      </c:valAx>
      <c:valAx>
        <c:axId val="22469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5883"/>
        <c:crosses val="autoZero"/>
        <c:crossBetween val="midCat"/>
        <c:dispUnits/>
        <c:majorUnit val="0.002"/>
        <c:minorUnit val="0.0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12</xdr:row>
      <xdr:rowOff>28575</xdr:rowOff>
    </xdr:from>
    <xdr:to>
      <xdr:col>17</xdr:col>
      <xdr:colOff>447675</xdr:colOff>
      <xdr:row>41</xdr:row>
      <xdr:rowOff>9525</xdr:rowOff>
    </xdr:to>
    <xdr:graphicFrame>
      <xdr:nvGraphicFramePr>
        <xdr:cNvPr id="1" name="Chart 4"/>
        <xdr:cNvGraphicFramePr/>
      </xdr:nvGraphicFramePr>
      <xdr:xfrm>
        <a:off x="5495925" y="2124075"/>
        <a:ext cx="52673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B1">
      <selection activeCell="E1" sqref="E1:E2"/>
    </sheetView>
  </sheetViews>
  <sheetFormatPr defaultColWidth="8.8515625" defaultRowHeight="12.75"/>
  <cols>
    <col min="1" max="1" width="8.28125" style="6" customWidth="1"/>
    <col min="2" max="2" width="4.00390625" style="0" customWidth="1"/>
    <col min="3" max="3" width="4.28125" style="0" customWidth="1"/>
    <col min="4" max="4" width="4.421875" style="0" customWidth="1"/>
    <col min="5" max="5" width="13.421875" style="0" customWidth="1"/>
    <col min="6" max="6" width="10.8515625" style="0" customWidth="1"/>
    <col min="7" max="7" width="11.421875" style="0" customWidth="1"/>
    <col min="8" max="8" width="11.28125" style="0" customWidth="1"/>
    <col min="9" max="9" width="12.421875" style="0" customWidth="1"/>
    <col min="10" max="10" width="12.28125" style="0" customWidth="1"/>
  </cols>
  <sheetData>
    <row r="1" spans="1:5" ht="15.75">
      <c r="A1" s="13" t="s">
        <v>118</v>
      </c>
      <c r="E1" s="7" t="s">
        <v>119</v>
      </c>
    </row>
    <row r="2" spans="5:9" ht="15">
      <c r="E2" s="15">
        <v>44783</v>
      </c>
      <c r="G2" s="9" t="s">
        <v>109</v>
      </c>
      <c r="H2" s="12" t="s">
        <v>114</v>
      </c>
      <c r="I2" s="3">
        <v>1.00727647</v>
      </c>
    </row>
    <row r="3" spans="7:9" ht="15">
      <c r="G3" s="9" t="s">
        <v>110</v>
      </c>
      <c r="H3" s="12" t="s">
        <v>115</v>
      </c>
      <c r="I3" s="3">
        <v>1.0086649</v>
      </c>
    </row>
    <row r="4" spans="7:9" ht="15">
      <c r="G4" s="9" t="s">
        <v>111</v>
      </c>
      <c r="H4" s="12" t="s">
        <v>116</v>
      </c>
      <c r="I4" s="7">
        <v>0.00054858</v>
      </c>
    </row>
    <row r="5" spans="7:9" ht="12.75">
      <c r="G5" s="9" t="s">
        <v>112</v>
      </c>
      <c r="H5">
        <v>931.49432</v>
      </c>
      <c r="I5" t="s">
        <v>113</v>
      </c>
    </row>
    <row r="6" ht="15">
      <c r="F6" s="1" t="s">
        <v>117</v>
      </c>
    </row>
    <row r="7" spans="1:7" s="1" customFormat="1" ht="12.75">
      <c r="A7" s="2" t="s">
        <v>0</v>
      </c>
      <c r="B7" s="12" t="s">
        <v>42</v>
      </c>
      <c r="C7" s="12" t="s">
        <v>1</v>
      </c>
      <c r="D7" s="12" t="s">
        <v>41</v>
      </c>
      <c r="E7" s="2" t="s">
        <v>43</v>
      </c>
      <c r="F7" s="2" t="s">
        <v>120</v>
      </c>
      <c r="G7" s="2" t="s">
        <v>121</v>
      </c>
    </row>
    <row r="8" spans="1:7" ht="12.75">
      <c r="A8" s="6" t="s">
        <v>2</v>
      </c>
      <c r="B8" s="6">
        <v>1</v>
      </c>
      <c r="C8" s="6">
        <v>0</v>
      </c>
      <c r="D8" s="6">
        <v>1</v>
      </c>
      <c r="E8">
        <v>1.00782503</v>
      </c>
      <c r="F8" s="8">
        <f>((B8*$I$2+C8*$I$3)-(E8-B8*$I$4))/D8</f>
        <v>2.0000000100495186E-08</v>
      </c>
      <c r="G8">
        <v>0</v>
      </c>
    </row>
    <row r="9" spans="1:7" ht="12.75">
      <c r="A9" s="6" t="s">
        <v>2</v>
      </c>
      <c r="B9" s="6">
        <v>1</v>
      </c>
      <c r="C9" s="6">
        <v>1</v>
      </c>
      <c r="D9" s="6">
        <f>B9+C9</f>
        <v>2</v>
      </c>
      <c r="E9" s="4">
        <v>2.01410177</v>
      </c>
      <c r="F9" s="8">
        <f>((B9*$I$2+C9*$I$3)-(E9-B9*$I$4))/D9</f>
        <v>0.0011940900000000365</v>
      </c>
      <c r="G9" s="14">
        <f>F9*$H$5</f>
        <v>1.1122880525688341</v>
      </c>
    </row>
    <row r="10" spans="1:7" ht="12.75">
      <c r="A10" s="6" t="s">
        <v>3</v>
      </c>
      <c r="B10" s="6">
        <v>2</v>
      </c>
      <c r="C10" s="6">
        <v>1</v>
      </c>
      <c r="D10" s="6">
        <f>B10+C10</f>
        <v>3</v>
      </c>
      <c r="E10" s="4">
        <v>3.01602929</v>
      </c>
      <c r="F10" s="8">
        <f>((B10*$I$2+C10*$I$3)-(E10-B10*$I$4))/D10</f>
        <v>0.002761903333333334</v>
      </c>
      <c r="G10" s="14">
        <f aca="true" t="shared" si="0" ref="G10:G73">F10*$H$5</f>
        <v>2.5726972673890676</v>
      </c>
    </row>
    <row r="11" spans="1:7" ht="12.75">
      <c r="A11" s="6" t="s">
        <v>3</v>
      </c>
      <c r="B11" s="6">
        <v>2</v>
      </c>
      <c r="C11" s="6">
        <v>2</v>
      </c>
      <c r="D11" s="6">
        <v>4</v>
      </c>
      <c r="E11" s="4">
        <v>4.0026032</v>
      </c>
      <c r="F11" s="8">
        <f>((B11*$I$2+C11*$I$3)-(E11-B11*$I$4))/D11</f>
        <v>0.007594174999999925</v>
      </c>
      <c r="G11" s="14">
        <f t="shared" si="0"/>
        <v>7.073930877585931</v>
      </c>
    </row>
    <row r="12" spans="1:7" ht="12.75">
      <c r="A12" s="6" t="s">
        <v>4</v>
      </c>
      <c r="B12" s="6">
        <v>3</v>
      </c>
      <c r="C12" s="6">
        <v>4</v>
      </c>
      <c r="D12" s="6">
        <f aca="true" t="shared" si="1" ref="D12:D74">B12+C12</f>
        <v>7</v>
      </c>
      <c r="E12" s="4">
        <v>7.016003</v>
      </c>
      <c r="F12" s="8">
        <f>((B12*$I$2+C12*$I$3)-(E12-B12*$I$4))/D12</f>
        <v>0.006018821428571464</v>
      </c>
      <c r="G12" s="14">
        <f t="shared" si="0"/>
        <v>5.6064979738086045</v>
      </c>
    </row>
    <row r="13" spans="1:7" ht="12.75">
      <c r="A13" s="6" t="s">
        <v>5</v>
      </c>
      <c r="B13" s="6">
        <v>4</v>
      </c>
      <c r="C13" s="6">
        <v>5</v>
      </c>
      <c r="D13" s="6">
        <f t="shared" si="1"/>
        <v>9</v>
      </c>
      <c r="E13" s="4">
        <v>9.0121821</v>
      </c>
      <c r="F13" s="8">
        <f>((B13*$I$2+C13*$I$3)-(E13-B13*$I$4))/D13</f>
        <v>0.0069380666666665446</v>
      </c>
      <c r="G13" s="14">
        <f t="shared" si="0"/>
        <v>6.46276969178122</v>
      </c>
    </row>
    <row r="14" spans="1:7" ht="12.75">
      <c r="A14" s="6" t="s">
        <v>6</v>
      </c>
      <c r="B14" s="6">
        <v>5</v>
      </c>
      <c r="C14" s="6">
        <v>6</v>
      </c>
      <c r="D14" s="6">
        <f t="shared" si="1"/>
        <v>11</v>
      </c>
      <c r="E14" s="4">
        <v>11.009305</v>
      </c>
      <c r="F14" s="8">
        <f>((B14*$I$2+C14*$I$3)-(E14-B14*$I$4))/D14</f>
        <v>0.007437240909090936</v>
      </c>
      <c r="G14" s="14">
        <f t="shared" si="0"/>
        <v>6.927747663289843</v>
      </c>
    </row>
    <row r="15" spans="1:7" ht="12.75">
      <c r="A15" s="2" t="s">
        <v>7</v>
      </c>
      <c r="B15" s="2">
        <v>6</v>
      </c>
      <c r="C15" s="2">
        <v>6</v>
      </c>
      <c r="D15" s="2">
        <f t="shared" si="1"/>
        <v>12</v>
      </c>
      <c r="E15" s="5">
        <v>12</v>
      </c>
      <c r="F15" s="8">
        <f>((B15*$I$2+C15*$I$3)-(E15-B15*$I$4))/D15</f>
        <v>0.008244975000000062</v>
      </c>
      <c r="G15" s="14">
        <f t="shared" si="0"/>
        <v>7.680147381042058</v>
      </c>
    </row>
    <row r="16" spans="1:7" ht="12.75">
      <c r="A16" s="6" t="s">
        <v>1</v>
      </c>
      <c r="B16" s="6">
        <v>7</v>
      </c>
      <c r="C16" s="6">
        <v>8</v>
      </c>
      <c r="D16" s="6">
        <f t="shared" si="1"/>
        <v>15</v>
      </c>
      <c r="E16" s="4">
        <v>15.00010895</v>
      </c>
      <c r="F16" s="8">
        <f>((B16*$I$2+C16*$I$3)-(E16-B16*$I$4))/D16</f>
        <v>0.008265706666666735</v>
      </c>
      <c r="G16" s="14">
        <f t="shared" si="0"/>
        <v>7.699458810786197</v>
      </c>
    </row>
    <row r="17" spans="1:7" ht="12.75">
      <c r="A17" s="6" t="s">
        <v>8</v>
      </c>
      <c r="B17" s="6">
        <v>8</v>
      </c>
      <c r="C17" s="6">
        <v>9</v>
      </c>
      <c r="D17" s="6">
        <f t="shared" si="1"/>
        <v>17</v>
      </c>
      <c r="E17" s="4">
        <v>16.999131</v>
      </c>
      <c r="F17" s="8">
        <f>((B17*$I$2+C17*$I$3)-(E17-B17*$I$4))/D17</f>
        <v>0.008320794117647105</v>
      </c>
      <c r="G17" s="14">
        <f t="shared" si="0"/>
        <v>7.75077245847769</v>
      </c>
    </row>
    <row r="18" spans="1:7" ht="12.75">
      <c r="A18" s="6" t="s">
        <v>9</v>
      </c>
      <c r="B18" s="6">
        <v>9</v>
      </c>
      <c r="C18" s="6">
        <v>10</v>
      </c>
      <c r="D18" s="6">
        <f t="shared" si="1"/>
        <v>19</v>
      </c>
      <c r="E18" s="4">
        <v>18.9984032</v>
      </c>
      <c r="F18" s="8">
        <f>((B18*$I$2+C18*$I$3)-(E18-B18*$I$4))/D18</f>
        <v>0.008351118421052692</v>
      </c>
      <c r="G18" s="14">
        <f t="shared" si="0"/>
        <v>7.779019374857951</v>
      </c>
    </row>
    <row r="19" spans="1:7" ht="12.75">
      <c r="A19" s="6" t="s">
        <v>10</v>
      </c>
      <c r="B19" s="6">
        <v>10</v>
      </c>
      <c r="C19" s="11">
        <v>10</v>
      </c>
      <c r="D19" s="6">
        <f t="shared" si="1"/>
        <v>20</v>
      </c>
      <c r="E19" s="4">
        <v>19.992436</v>
      </c>
      <c r="F19" s="8">
        <f>((B19*$I$2+C19*$I$3)-(E19-B19*$I$4))/D19</f>
        <v>0.00862317499999996</v>
      </c>
      <c r="G19" s="14">
        <f t="shared" si="0"/>
        <v>8.032438532865964</v>
      </c>
    </row>
    <row r="20" spans="1:7" ht="12.75">
      <c r="A20" s="6" t="s">
        <v>44</v>
      </c>
      <c r="B20" s="6">
        <v>11</v>
      </c>
      <c r="C20" s="6">
        <v>12</v>
      </c>
      <c r="D20" s="6">
        <f t="shared" si="1"/>
        <v>23</v>
      </c>
      <c r="E20" s="4">
        <v>22.989768</v>
      </c>
      <c r="F20" s="8">
        <f>((B20*$I$2+C20*$I$3)-(E20-B20*$I$4))/D20</f>
        <v>0.008708102173912997</v>
      </c>
      <c r="G20" s="14">
        <f t="shared" si="0"/>
        <v>8.11154771297961</v>
      </c>
    </row>
    <row r="21" spans="1:7" ht="12.75">
      <c r="A21" s="6" t="s">
        <v>45</v>
      </c>
      <c r="B21" s="6">
        <v>12</v>
      </c>
      <c r="C21" s="6">
        <v>12</v>
      </c>
      <c r="D21" s="6">
        <f t="shared" si="1"/>
        <v>24</v>
      </c>
      <c r="E21" s="4">
        <v>23.985042</v>
      </c>
      <c r="F21" s="8">
        <f>((B21*$I$2+C21*$I$3)-(E21-B21*$I$4))/D21</f>
        <v>0.008868225000000063</v>
      </c>
      <c r="G21" s="14">
        <f t="shared" si="0"/>
        <v>8.260701215982058</v>
      </c>
    </row>
    <row r="22" spans="1:7" ht="12.75">
      <c r="A22" s="6" t="s">
        <v>46</v>
      </c>
      <c r="B22" s="6">
        <v>13</v>
      </c>
      <c r="C22" s="6">
        <v>14</v>
      </c>
      <c r="D22" s="6">
        <f t="shared" si="1"/>
        <v>27</v>
      </c>
      <c r="E22" s="4">
        <v>26.981539</v>
      </c>
      <c r="F22" s="8">
        <f>((B22*$I$2+C22*$I$3)-(E22-B22*$I$4))/D22</f>
        <v>0.008944268518518513</v>
      </c>
      <c r="G22" s="14">
        <f t="shared" si="0"/>
        <v>8.33153532155481</v>
      </c>
    </row>
    <row r="23" spans="1:7" ht="12.75">
      <c r="A23" s="6" t="s">
        <v>47</v>
      </c>
      <c r="B23" s="6">
        <v>14</v>
      </c>
      <c r="C23" s="6">
        <v>14</v>
      </c>
      <c r="D23" s="6">
        <f t="shared" si="1"/>
        <v>28</v>
      </c>
      <c r="E23" s="4">
        <v>27.976927</v>
      </c>
      <c r="F23" s="8">
        <f>((B23*$I$2+C23*$I$3)-(E23-B23*$I$4))/D23</f>
        <v>0.009069010714285801</v>
      </c>
      <c r="G23" s="14">
        <f t="shared" si="0"/>
        <v>8.447731968376367</v>
      </c>
    </row>
    <row r="24" spans="1:7" ht="12.75">
      <c r="A24" s="6" t="s">
        <v>48</v>
      </c>
      <c r="B24" s="6">
        <v>15</v>
      </c>
      <c r="C24" s="6">
        <v>16</v>
      </c>
      <c r="D24" s="6">
        <f t="shared" si="1"/>
        <v>31</v>
      </c>
      <c r="E24" s="4">
        <v>30.973762</v>
      </c>
      <c r="F24" s="8">
        <f>((B24*$I$2+C24*$I$3)-(E24-B24*$I$4))/D24</f>
        <v>0.009104908064516177</v>
      </c>
      <c r="G24" s="14">
        <f t="shared" si="0"/>
        <v>8.481170146219013</v>
      </c>
    </row>
    <row r="25" spans="1:7" ht="12.75">
      <c r="A25" s="6" t="s">
        <v>49</v>
      </c>
      <c r="B25" s="6">
        <v>16</v>
      </c>
      <c r="C25" s="6">
        <v>17</v>
      </c>
      <c r="D25" s="6">
        <f t="shared" si="1"/>
        <v>33</v>
      </c>
      <c r="E25" s="4">
        <v>32.971459</v>
      </c>
      <c r="F25" s="8">
        <f>((B25*$I$2+C25*$I$3)-(E25-B25*$I$4))/D25</f>
        <v>0.00912257878787867</v>
      </c>
      <c r="G25" s="14">
        <f t="shared" si="0"/>
        <v>8.497630324661465</v>
      </c>
    </row>
    <row r="26" spans="1:7" ht="12.75">
      <c r="A26" s="6" t="s">
        <v>50</v>
      </c>
      <c r="B26" s="6">
        <v>17</v>
      </c>
      <c r="C26" s="6">
        <v>18</v>
      </c>
      <c r="D26" s="6">
        <f t="shared" si="1"/>
        <v>35</v>
      </c>
      <c r="E26" s="4">
        <v>34.9688527</v>
      </c>
      <c r="F26" s="8">
        <f>((B26*$I$2+C26*$I$3)-(E26-B26*$I$4))/D26</f>
        <v>0.009146895714285718</v>
      </c>
      <c r="G26" s="14">
        <f t="shared" si="0"/>
        <v>8.52028140348949</v>
      </c>
    </row>
    <row r="27" spans="1:7" ht="12.75">
      <c r="A27" s="6" t="s">
        <v>51</v>
      </c>
      <c r="B27" s="6">
        <v>18</v>
      </c>
      <c r="C27" s="6">
        <v>18</v>
      </c>
      <c r="D27" s="6">
        <f t="shared" si="1"/>
        <v>36</v>
      </c>
      <c r="E27" s="4">
        <v>35.9675455</v>
      </c>
      <c r="F27" s="8">
        <f>((B27*$I$2+C27*$I$3)-(E27-B27*$I$4))/D27</f>
        <v>0.009146488888888903</v>
      </c>
      <c r="G27" s="14">
        <f t="shared" si="0"/>
        <v>8.519902447943124</v>
      </c>
    </row>
    <row r="28" spans="1:7" ht="12.75">
      <c r="A28" s="6" t="s">
        <v>11</v>
      </c>
      <c r="B28" s="6">
        <v>19</v>
      </c>
      <c r="C28" s="6">
        <v>20</v>
      </c>
      <c r="D28" s="6">
        <f t="shared" si="1"/>
        <v>39</v>
      </c>
      <c r="E28" s="4">
        <v>38.963707</v>
      </c>
      <c r="F28" s="8">
        <f>((B28*$I$2+C28*$I$3)-(E28-B28*$I$4))/D28</f>
        <v>0.009186332051282073</v>
      </c>
      <c r="G28" s="14">
        <f t="shared" si="0"/>
        <v>8.5570161274032</v>
      </c>
    </row>
    <row r="29" spans="1:7" ht="12.75">
      <c r="A29" s="6" t="s">
        <v>12</v>
      </c>
      <c r="B29" s="6">
        <v>20</v>
      </c>
      <c r="C29" s="6">
        <v>20</v>
      </c>
      <c r="D29" s="6">
        <f t="shared" si="1"/>
        <v>40</v>
      </c>
      <c r="E29" s="4">
        <v>39.96259</v>
      </c>
      <c r="F29" s="8">
        <f>((B29*$I$2+C29*$I$3)-(E29-B29*$I$4))/D29</f>
        <v>0.009180225000000064</v>
      </c>
      <c r="G29" s="14">
        <f t="shared" si="0"/>
        <v>8.55132744382206</v>
      </c>
    </row>
    <row r="30" spans="1:7" ht="12.75">
      <c r="A30" s="6" t="s">
        <v>13</v>
      </c>
      <c r="B30" s="6">
        <v>21</v>
      </c>
      <c r="C30" s="6">
        <v>24</v>
      </c>
      <c r="D30" s="6">
        <f t="shared" si="1"/>
        <v>45</v>
      </c>
      <c r="E30" s="4">
        <v>44.95591</v>
      </c>
      <c r="F30" s="8">
        <f>((B30*$I$2+C30*$I$3)-(E30-B30*$I$4))/D30</f>
        <v>0.009252747777777712</v>
      </c>
      <c r="G30" s="14">
        <f t="shared" si="0"/>
        <v>8.618881999392562</v>
      </c>
    </row>
    <row r="31" spans="1:7" ht="12.75">
      <c r="A31" s="6" t="s">
        <v>14</v>
      </c>
      <c r="B31" s="6">
        <v>22</v>
      </c>
      <c r="C31" s="6">
        <v>24</v>
      </c>
      <c r="D31" s="6">
        <f t="shared" si="1"/>
        <v>46</v>
      </c>
      <c r="E31" s="4">
        <v>45.95263</v>
      </c>
      <c r="F31" s="8">
        <f>((B31*$I$2+C31*$I$3)-(E31-B31*$I$4))/D31</f>
        <v>0.009293015217391343</v>
      </c>
      <c r="G31" s="14">
        <f t="shared" si="0"/>
        <v>8.6563908906736</v>
      </c>
    </row>
    <row r="32" spans="1:7" ht="12.75">
      <c r="A32" s="6" t="s">
        <v>15</v>
      </c>
      <c r="B32" s="6">
        <v>23</v>
      </c>
      <c r="C32" s="6">
        <v>28</v>
      </c>
      <c r="D32" s="6">
        <f t="shared" si="1"/>
        <v>51</v>
      </c>
      <c r="E32" s="4">
        <v>50.943962</v>
      </c>
      <c r="F32" s="8">
        <f>((B32*$I$2+C32*$I$3)-(E32-B32*$I$4))/D32</f>
        <v>0.009384928431372699</v>
      </c>
      <c r="G32" s="14">
        <f t="shared" si="0"/>
        <v>8.742007527430179</v>
      </c>
    </row>
    <row r="33" spans="1:7" ht="12.75">
      <c r="A33" s="6" t="s">
        <v>16</v>
      </c>
      <c r="B33" s="6">
        <v>24</v>
      </c>
      <c r="C33" s="6">
        <v>28</v>
      </c>
      <c r="D33" s="6">
        <f t="shared" si="1"/>
        <v>52</v>
      </c>
      <c r="E33" s="4">
        <v>51.94051</v>
      </c>
      <c r="F33" s="8">
        <f>((B33*$I$2+C33*$I$3)-(E33-B33*$I$4))/D33</f>
        <v>0.009421315384615334</v>
      </c>
      <c r="G33" s="14">
        <f t="shared" si="0"/>
        <v>8.7759017676978</v>
      </c>
    </row>
    <row r="34" spans="1:7" ht="12.75">
      <c r="A34" s="6" t="s">
        <v>17</v>
      </c>
      <c r="B34" s="6">
        <v>25</v>
      </c>
      <c r="C34" s="6">
        <v>30</v>
      </c>
      <c r="D34" s="6">
        <f t="shared" si="1"/>
        <v>55</v>
      </c>
      <c r="E34" s="4">
        <v>54.938047</v>
      </c>
      <c r="F34" s="8">
        <f>((B34*$I$2+C34*$I$3)-(E34-B34*$I$4))/D34</f>
        <v>0.009409568181818368</v>
      </c>
      <c r="G34" s="14">
        <f t="shared" si="0"/>
        <v>8.764959315016537</v>
      </c>
    </row>
    <row r="35" spans="1:7" ht="12.75">
      <c r="A35" s="2" t="s">
        <v>18</v>
      </c>
      <c r="B35" s="2">
        <v>26</v>
      </c>
      <c r="C35" s="2">
        <v>30</v>
      </c>
      <c r="D35" s="2">
        <f t="shared" si="1"/>
        <v>56</v>
      </c>
      <c r="E35" s="5">
        <v>55.93494</v>
      </c>
      <c r="F35" s="10">
        <f>((B35*$I$2+C35*$I$3)-(E35-B35*$I$4))/D35</f>
        <v>0.00943675535714293</v>
      </c>
      <c r="G35" s="14">
        <f t="shared" si="0"/>
        <v>8.790284014408211</v>
      </c>
    </row>
    <row r="36" spans="1:7" ht="12.75">
      <c r="A36" s="6" t="s">
        <v>19</v>
      </c>
      <c r="B36" s="6">
        <v>27</v>
      </c>
      <c r="C36" s="6">
        <v>32</v>
      </c>
      <c r="D36" s="6">
        <f t="shared" si="1"/>
        <v>59</v>
      </c>
      <c r="E36" s="4">
        <v>58.933198</v>
      </c>
      <c r="F36" s="8">
        <f>((B36*$I$2+C36*$I$3)-(E36-B36*$I$4))/D36</f>
        <v>0.009412799152542561</v>
      </c>
      <c r="G36" s="14">
        <f t="shared" si="0"/>
        <v>8.767968945894209</v>
      </c>
    </row>
    <row r="37" spans="1:7" ht="12.75">
      <c r="A37" s="6" t="s">
        <v>20</v>
      </c>
      <c r="B37" s="6">
        <v>28</v>
      </c>
      <c r="C37" s="6">
        <v>32</v>
      </c>
      <c r="D37" s="6">
        <f t="shared" si="1"/>
        <v>60</v>
      </c>
      <c r="E37" s="4">
        <v>59.930769</v>
      </c>
      <c r="F37" s="8">
        <f>((B37*$I$2+C37*$I$3)-(E37-B37*$I$4))/D37</f>
        <v>0.009426820000000074</v>
      </c>
      <c r="G37" s="14">
        <f t="shared" si="0"/>
        <v>8.781029285662468</v>
      </c>
    </row>
    <row r="38" spans="1:7" ht="12.75">
      <c r="A38" s="6" t="s">
        <v>21</v>
      </c>
      <c r="B38" s="6">
        <v>29</v>
      </c>
      <c r="C38" s="6">
        <v>34</v>
      </c>
      <c r="D38" s="6">
        <f t="shared" si="1"/>
        <v>63</v>
      </c>
      <c r="E38" s="4">
        <v>62.929599</v>
      </c>
      <c r="F38" s="8">
        <f>((B38*$I$2+C38*$I$3)-(E38-B38*$I$4))/D38</f>
        <v>0.009395778571428669</v>
      </c>
      <c r="G38" s="14">
        <f t="shared" si="0"/>
        <v>8.75211437126352</v>
      </c>
    </row>
    <row r="39" spans="1:7" ht="12.75">
      <c r="A39" s="6" t="s">
        <v>22</v>
      </c>
      <c r="B39" s="6">
        <v>30</v>
      </c>
      <c r="C39" s="6">
        <v>34</v>
      </c>
      <c r="D39" s="6">
        <f t="shared" si="1"/>
        <v>64</v>
      </c>
      <c r="E39" s="4">
        <v>63.929146</v>
      </c>
      <c r="F39" s="8">
        <f>((B39*$I$2+C39*$I$3)-(E39-B39*$I$4))/D39</f>
        <v>0.009378314062500004</v>
      </c>
      <c r="G39" s="14">
        <f t="shared" si="0"/>
        <v>8.73584628039488</v>
      </c>
    </row>
    <row r="40" spans="1:7" ht="12.75">
      <c r="A40" s="6" t="s">
        <v>23</v>
      </c>
      <c r="B40" s="6">
        <v>31</v>
      </c>
      <c r="C40" s="6">
        <v>38</v>
      </c>
      <c r="D40" s="6">
        <f t="shared" si="1"/>
        <v>69</v>
      </c>
      <c r="E40" s="4">
        <v>68.92558</v>
      </c>
      <c r="F40" s="8">
        <f>((B40*$I$2+C40*$I$3)-(E40-B40*$I$4))/D40</f>
        <v>0.00936612681159428</v>
      </c>
      <c r="G40" s="14">
        <f t="shared" si="0"/>
        <v>8.724493925399782</v>
      </c>
    </row>
    <row r="41" spans="1:7" ht="12.75">
      <c r="A41" s="6" t="s">
        <v>24</v>
      </c>
      <c r="B41" s="6">
        <v>32</v>
      </c>
      <c r="C41" s="6">
        <v>38</v>
      </c>
      <c r="D41" s="6">
        <f t="shared" si="1"/>
        <v>70</v>
      </c>
      <c r="E41" s="4">
        <v>69.92425</v>
      </c>
      <c r="F41" s="8">
        <f>((B41*$I$2+C41*$I$3)-(E41-B41*$I$4))/D41</f>
        <v>0.009363111428571358</v>
      </c>
      <c r="G41" s="14">
        <f t="shared" si="0"/>
        <v>8.721685113241305</v>
      </c>
    </row>
    <row r="42" spans="1:7" ht="12.75">
      <c r="A42" s="6" t="s">
        <v>25</v>
      </c>
      <c r="B42" s="6">
        <v>33</v>
      </c>
      <c r="C42" s="6">
        <v>42</v>
      </c>
      <c r="D42" s="6">
        <f t="shared" si="1"/>
        <v>75</v>
      </c>
      <c r="E42" s="4">
        <v>74.921953</v>
      </c>
      <c r="F42" s="8">
        <f>((B42*$I$2+C42*$I$3)-(E42-B42*$I$4))/D42</f>
        <v>0.00933599266666666</v>
      </c>
      <c r="G42" s="14">
        <f t="shared" si="0"/>
        <v>8.696424140561648</v>
      </c>
    </row>
    <row r="43" spans="1:7" ht="12.75">
      <c r="A43" s="6" t="s">
        <v>26</v>
      </c>
      <c r="B43" s="6">
        <v>34</v>
      </c>
      <c r="C43" s="6">
        <v>46</v>
      </c>
      <c r="D43" s="6">
        <f t="shared" si="1"/>
        <v>80</v>
      </c>
      <c r="E43" s="4">
        <v>79.917306</v>
      </c>
      <c r="F43" s="8">
        <f>((B43*$I$2+C43*$I$3)-(E43-B43*$I$4))/D43</f>
        <v>0.009341638750000136</v>
      </c>
      <c r="G43" s="14">
        <f t="shared" si="0"/>
        <v>8.701683435117026</v>
      </c>
    </row>
    <row r="44" spans="1:7" ht="12.75">
      <c r="A44" s="6" t="s">
        <v>27</v>
      </c>
      <c r="B44" s="6">
        <v>35</v>
      </c>
      <c r="C44" s="6">
        <v>46</v>
      </c>
      <c r="D44" s="6">
        <f t="shared" si="1"/>
        <v>81</v>
      </c>
      <c r="E44" s="4">
        <v>80.91629</v>
      </c>
      <c r="F44" s="8">
        <f>((B44*$I$2+C44*$I$3)-(E44-B44*$I$4))/D44</f>
        <v>0.00933545864197528</v>
      </c>
      <c r="G44" s="14">
        <f t="shared" si="0"/>
        <v>8.695926699594887</v>
      </c>
    </row>
    <row r="45" spans="1:7" ht="12.75">
      <c r="A45" s="6" t="s">
        <v>28</v>
      </c>
      <c r="B45" s="6">
        <v>36</v>
      </c>
      <c r="C45" s="6">
        <v>48</v>
      </c>
      <c r="D45" s="6">
        <f t="shared" si="1"/>
        <v>84</v>
      </c>
      <c r="E45" s="4">
        <v>83.911508</v>
      </c>
      <c r="F45" s="8">
        <f>((B45*$I$2+C45*$I$3)-(E45-B45*$I$4))/D45</f>
        <v>0.00935844047619043</v>
      </c>
      <c r="G45" s="14">
        <f t="shared" si="0"/>
        <v>8.717334147629481</v>
      </c>
    </row>
    <row r="46" spans="1:7" ht="12.75">
      <c r="A46" s="6" t="s">
        <v>29</v>
      </c>
      <c r="B46" s="6">
        <v>37</v>
      </c>
      <c r="C46" s="6">
        <v>48</v>
      </c>
      <c r="D46" s="6">
        <f t="shared" si="1"/>
        <v>85</v>
      </c>
      <c r="E46" s="4">
        <v>84.911793</v>
      </c>
      <c r="F46" s="8">
        <f>((B46*$I$2+C46*$I$3)-(E46-B46*$I$4))/D46</f>
        <v>0.009337047647058812</v>
      </c>
      <c r="G46" s="14">
        <f t="shared" si="0"/>
        <v>8.697406848804649</v>
      </c>
    </row>
    <row r="47" spans="1:7" ht="12.75">
      <c r="A47" s="6" t="s">
        <v>30</v>
      </c>
      <c r="B47" s="6">
        <v>38</v>
      </c>
      <c r="C47" s="6">
        <v>48</v>
      </c>
      <c r="D47" s="6">
        <f t="shared" si="1"/>
        <v>86</v>
      </c>
      <c r="E47" s="4">
        <v>85.909267</v>
      </c>
      <c r="F47" s="8">
        <f>((B47*$I$2+C47*$I$3)-(E47-B47*$I$4))/D47</f>
        <v>0.009348838372092978</v>
      </c>
      <c r="G47" s="14">
        <f t="shared" si="0"/>
        <v>8.708389842202656</v>
      </c>
    </row>
    <row r="48" spans="1:7" ht="12.75">
      <c r="A48" s="6" t="s">
        <v>52</v>
      </c>
      <c r="B48" s="6">
        <v>39</v>
      </c>
      <c r="C48" s="6">
        <v>50</v>
      </c>
      <c r="D48" s="6">
        <f t="shared" si="1"/>
        <v>89</v>
      </c>
      <c r="E48" s="4">
        <v>88.90585</v>
      </c>
      <c r="F48" s="8">
        <f>((B48*$I$2+C48*$I$3)-(E48-B48*$I$4))/D48</f>
        <v>0.009354741011235977</v>
      </c>
      <c r="G48" s="14">
        <f t="shared" si="0"/>
        <v>8.713888117037369</v>
      </c>
    </row>
    <row r="49" spans="1:7" ht="12.75">
      <c r="A49" s="6" t="s">
        <v>53</v>
      </c>
      <c r="B49" s="6">
        <v>40</v>
      </c>
      <c r="C49" s="6">
        <v>51</v>
      </c>
      <c r="D49" s="6">
        <f t="shared" si="1"/>
        <v>91</v>
      </c>
      <c r="E49" s="4">
        <v>90.905642</v>
      </c>
      <c r="F49" s="8">
        <f>((B49*$I$2+C49*$I$3)-(E49-B49*$I$4))/D49</f>
        <v>0.009332636263736375</v>
      </c>
      <c r="G49" s="14">
        <f t="shared" si="0"/>
        <v>8.693297670296456</v>
      </c>
    </row>
    <row r="50" spans="1:7" ht="12.75">
      <c r="A50" s="6" t="s">
        <v>54</v>
      </c>
      <c r="B50" s="6">
        <v>41</v>
      </c>
      <c r="C50" s="6">
        <v>52</v>
      </c>
      <c r="D50" s="6">
        <f t="shared" si="1"/>
        <v>93</v>
      </c>
      <c r="E50" s="4">
        <v>92.906376</v>
      </c>
      <c r="F50" s="8">
        <f>((B50*$I$2+C50*$I$3)-(E50-B50*$I$4))/D50</f>
        <v>0.00930135322580655</v>
      </c>
      <c r="G50" s="14">
        <f t="shared" si="0"/>
        <v>8.66415769815248</v>
      </c>
    </row>
    <row r="51" spans="1:7" ht="12.75">
      <c r="A51" s="6" t="s">
        <v>55</v>
      </c>
      <c r="B51" s="6">
        <v>42</v>
      </c>
      <c r="C51" s="6">
        <v>50</v>
      </c>
      <c r="D51" s="6">
        <f t="shared" si="1"/>
        <v>92</v>
      </c>
      <c r="E51" s="4">
        <v>91.906807</v>
      </c>
      <c r="F51" s="8">
        <f>((B51*$I$2+C51*$I$3)-(E51-B51*$I$4))/D51</f>
        <v>0.009294457608695787</v>
      </c>
      <c r="G51" s="14">
        <f t="shared" si="0"/>
        <v>8.657734469980909</v>
      </c>
    </row>
    <row r="52" spans="1:7" ht="12.75">
      <c r="A52" s="6" t="s">
        <v>56</v>
      </c>
      <c r="B52" s="6">
        <v>43</v>
      </c>
      <c r="C52" s="6">
        <v>55</v>
      </c>
      <c r="D52" s="6">
        <f t="shared" si="1"/>
        <v>98</v>
      </c>
      <c r="E52" s="4">
        <v>97.907215</v>
      </c>
      <c r="F52" s="8">
        <f>((B52*$I$2+C52*$I$3)-(E52-B52*$I$4))/D52</f>
        <v>0.009243180102040921</v>
      </c>
      <c r="G52" s="14">
        <f t="shared" si="0"/>
        <v>8.609969763788138</v>
      </c>
    </row>
    <row r="53" spans="1:7" ht="12.75">
      <c r="A53" s="6" t="s">
        <v>57</v>
      </c>
      <c r="B53" s="6">
        <v>44</v>
      </c>
      <c r="C53" s="6">
        <v>58</v>
      </c>
      <c r="D53" s="6">
        <f t="shared" si="1"/>
        <v>102</v>
      </c>
      <c r="E53" s="4">
        <v>101.904348</v>
      </c>
      <c r="F53" s="8">
        <f>((B53*$I$2+C53*$I$3)-(E53-B53*$I$4))/D53</f>
        <v>0.009240376470588209</v>
      </c>
      <c r="G53" s="14">
        <f t="shared" si="0"/>
        <v>8.607358197014564</v>
      </c>
    </row>
    <row r="54" spans="1:7" ht="12.75">
      <c r="A54" s="6" t="s">
        <v>58</v>
      </c>
      <c r="B54" s="6">
        <v>45</v>
      </c>
      <c r="C54" s="6">
        <v>58</v>
      </c>
      <c r="D54" s="6">
        <f t="shared" si="1"/>
        <v>103</v>
      </c>
      <c r="E54" s="4">
        <v>102.905499</v>
      </c>
      <c r="F54" s="8">
        <f>((B54*$I$2+C54*$I$3)-(E54-B54*$I$4))/D54</f>
        <v>0.009215460679611633</v>
      </c>
      <c r="G54" s="14">
        <f t="shared" si="0"/>
        <v>8.584149279241576</v>
      </c>
    </row>
    <row r="55" spans="1:7" ht="12.75">
      <c r="A55" s="6" t="s">
        <v>59</v>
      </c>
      <c r="B55" s="6">
        <v>46</v>
      </c>
      <c r="C55" s="6">
        <v>56</v>
      </c>
      <c r="D55" s="6">
        <f t="shared" si="1"/>
        <v>102</v>
      </c>
      <c r="E55" s="4">
        <v>101.90563</v>
      </c>
      <c r="F55" s="8">
        <f>((B55*$I$2+C55*$I$3)-(E55-B55*$I$4))/D55</f>
        <v>0.009211340196078542</v>
      </c>
      <c r="G55" s="14">
        <f t="shared" si="0"/>
        <v>8.58031107223485</v>
      </c>
    </row>
    <row r="56" spans="1:7" ht="12.75">
      <c r="A56" s="6" t="s">
        <v>60</v>
      </c>
      <c r="B56" s="6">
        <v>47</v>
      </c>
      <c r="C56" s="6">
        <v>60</v>
      </c>
      <c r="D56" s="6">
        <f t="shared" si="1"/>
        <v>107</v>
      </c>
      <c r="E56" s="4">
        <v>106.90509</v>
      </c>
      <c r="F56" s="8">
        <f>((B56*$I$2+C56*$I$3)-(E56-B56*$I$4))/D56</f>
        <v>0.009183003271028074</v>
      </c>
      <c r="G56" s="14">
        <f t="shared" si="0"/>
        <v>8.553915387504071</v>
      </c>
    </row>
    <row r="57" spans="1:7" ht="12.75">
      <c r="A57" s="6" t="s">
        <v>61</v>
      </c>
      <c r="B57" s="6">
        <v>48</v>
      </c>
      <c r="C57" s="6">
        <v>58</v>
      </c>
      <c r="D57" s="6">
        <f t="shared" si="1"/>
        <v>106</v>
      </c>
      <c r="E57" s="4">
        <v>105.90649</v>
      </c>
      <c r="F57" s="8">
        <f>((B57*$I$2+C57*$I$3)-(E57-B57*$I$4))/D57</f>
        <v>0.009166760377358443</v>
      </c>
      <c r="G57" s="14">
        <f t="shared" si="0"/>
        <v>8.538785224310447</v>
      </c>
    </row>
    <row r="58" spans="1:7" ht="12.75">
      <c r="A58" s="6" t="s">
        <v>62</v>
      </c>
      <c r="B58" s="6">
        <v>49</v>
      </c>
      <c r="C58" s="6">
        <v>66</v>
      </c>
      <c r="D58" s="6">
        <f t="shared" si="1"/>
        <v>115</v>
      </c>
      <c r="E58" s="4">
        <v>114.90388</v>
      </c>
      <c r="F58" s="8">
        <f>((B58*$I$2+C58*$I$3)-(E58-B58*$I$4))/D58</f>
        <v>0.009142876956521762</v>
      </c>
      <c r="G58" s="14">
        <f t="shared" si="0"/>
        <v>8.516537953458908</v>
      </c>
    </row>
    <row r="59" spans="1:7" ht="12.75">
      <c r="A59" s="6" t="s">
        <v>63</v>
      </c>
      <c r="B59" s="6">
        <v>50</v>
      </c>
      <c r="C59" s="6">
        <v>64</v>
      </c>
      <c r="D59" s="6">
        <f t="shared" si="1"/>
        <v>114</v>
      </c>
      <c r="E59" s="4">
        <v>113.902784</v>
      </c>
      <c r="F59" s="8">
        <f>((B59*$I$2+C59*$I$3)-(E59-B59*$I$4))/D59</f>
        <v>0.009149316666666806</v>
      </c>
      <c r="G59" s="14">
        <f t="shared" si="0"/>
        <v>8.522536506881464</v>
      </c>
    </row>
    <row r="60" spans="1:7" ht="12.75">
      <c r="A60" s="6" t="s">
        <v>64</v>
      </c>
      <c r="B60" s="6">
        <v>51</v>
      </c>
      <c r="C60" s="6">
        <v>70</v>
      </c>
      <c r="D60" s="6">
        <f t="shared" si="1"/>
        <v>121</v>
      </c>
      <c r="E60" s="4">
        <v>120.903823</v>
      </c>
      <c r="F60" s="8">
        <f>((B60*$I$2+C60*$I$3)-(E60-B60*$I$4))/D60</f>
        <v>0.009105764876033063</v>
      </c>
      <c r="G60" s="14">
        <f t="shared" si="0"/>
        <v>8.481968261280302</v>
      </c>
    </row>
    <row r="61" spans="1:7" ht="12.75">
      <c r="A61" s="6" t="s">
        <v>65</v>
      </c>
      <c r="B61" s="6">
        <v>52</v>
      </c>
      <c r="C61" s="6">
        <v>68</v>
      </c>
      <c r="D61" s="6">
        <f t="shared" si="1"/>
        <v>120</v>
      </c>
      <c r="E61" s="4">
        <v>119.90405</v>
      </c>
      <c r="F61" s="8">
        <f>((B61*$I$2+C61*$I$3)-(E61-B61*$I$4))/D61</f>
        <v>0.009100548333333337</v>
      </c>
      <c r="G61" s="14">
        <f t="shared" si="0"/>
        <v>8.47710908138547</v>
      </c>
    </row>
    <row r="62" spans="1:7" ht="12.75">
      <c r="A62" s="6" t="s">
        <v>66</v>
      </c>
      <c r="B62" s="6">
        <v>53</v>
      </c>
      <c r="C62" s="6">
        <v>74</v>
      </c>
      <c r="D62" s="6">
        <f t="shared" si="1"/>
        <v>127</v>
      </c>
      <c r="E62" s="4">
        <v>126.904478</v>
      </c>
      <c r="F62" s="8">
        <f>((B62*$I$2+C62*$I$3)-(E62-B62*$I$4))/D62</f>
        <v>0.009066553149606454</v>
      </c>
      <c r="G62" s="14">
        <f t="shared" si="0"/>
        <v>8.445442760836523</v>
      </c>
    </row>
    <row r="63" spans="1:7" ht="12.75">
      <c r="A63" s="6" t="s">
        <v>67</v>
      </c>
      <c r="B63" s="6">
        <v>54</v>
      </c>
      <c r="C63" s="6">
        <v>78</v>
      </c>
      <c r="D63" s="6">
        <f t="shared" si="1"/>
        <v>132</v>
      </c>
      <c r="E63" s="4">
        <v>131.904147</v>
      </c>
      <c r="F63" s="8">
        <f>((B63*$I$2+C63*$I$3)-(E63-B63*$I$4))/D63</f>
        <v>0.009047484090909304</v>
      </c>
      <c r="G63" s="14">
        <f t="shared" si="0"/>
        <v>8.42768004097238</v>
      </c>
    </row>
    <row r="64" spans="1:7" ht="12.75">
      <c r="A64" s="6" t="s">
        <v>68</v>
      </c>
      <c r="B64" s="6">
        <v>55</v>
      </c>
      <c r="C64" s="6">
        <v>78</v>
      </c>
      <c r="D64" s="6">
        <f t="shared" si="1"/>
        <v>133</v>
      </c>
      <c r="E64" s="4">
        <v>132.90543</v>
      </c>
      <c r="F64" s="8">
        <f>((B64*$I$2+C64*$I$3)-(E64-B64*$I$4))/D64</f>
        <v>0.009028646240601557</v>
      </c>
      <c r="G64" s="14">
        <f t="shared" si="0"/>
        <v>8.410132690409704</v>
      </c>
    </row>
    <row r="65" spans="1:7" ht="12.75">
      <c r="A65" s="6" t="s">
        <v>69</v>
      </c>
      <c r="B65" s="6">
        <v>56</v>
      </c>
      <c r="C65" s="6">
        <v>82</v>
      </c>
      <c r="D65" s="6">
        <f t="shared" si="1"/>
        <v>138</v>
      </c>
      <c r="E65" s="4">
        <v>137.90523</v>
      </c>
      <c r="F65" s="8">
        <f>((B65*$I$2+C65*$I$3)-(E65-B65*$I$4))/D65</f>
        <v>0.009010830434782957</v>
      </c>
      <c r="G65" s="14">
        <f t="shared" si="0"/>
        <v>8.393537368483456</v>
      </c>
    </row>
    <row r="66" spans="1:7" ht="12.75">
      <c r="A66" s="6" t="s">
        <v>70</v>
      </c>
      <c r="B66" s="6">
        <v>57</v>
      </c>
      <c r="C66" s="6">
        <v>81</v>
      </c>
      <c r="D66" s="6">
        <f t="shared" si="1"/>
        <v>138</v>
      </c>
      <c r="E66" s="4">
        <v>137.90711</v>
      </c>
      <c r="F66" s="8">
        <f>((B66*$I$2+C66*$I$3)-(E66-B66*$I$4))/D66</f>
        <v>0.008991121376811696</v>
      </c>
      <c r="G66" s="14">
        <f t="shared" si="0"/>
        <v>8.375178492930674</v>
      </c>
    </row>
    <row r="67" spans="1:7" ht="12.75">
      <c r="A67" s="6" t="s">
        <v>71</v>
      </c>
      <c r="B67" s="6">
        <v>58</v>
      </c>
      <c r="C67" s="6">
        <v>80</v>
      </c>
      <c r="D67" s="6">
        <f t="shared" si="1"/>
        <v>138</v>
      </c>
      <c r="E67" s="4">
        <v>137.90598</v>
      </c>
      <c r="F67" s="8">
        <f>((B67*$I$2+C67*$I$3)-(E67-B67*$I$4))/D67</f>
        <v>0.008993223913043668</v>
      </c>
      <c r="G67" s="14">
        <f t="shared" si="0"/>
        <v>8.377136993488351</v>
      </c>
    </row>
    <row r="68" spans="1:7" ht="12.75">
      <c r="A68" s="6" t="s">
        <v>72</v>
      </c>
      <c r="B68" s="6">
        <v>59</v>
      </c>
      <c r="C68" s="6">
        <v>82</v>
      </c>
      <c r="D68" s="6">
        <f t="shared" si="1"/>
        <v>141</v>
      </c>
      <c r="E68" s="4">
        <v>140.90765</v>
      </c>
      <c r="F68" s="8">
        <f>((B68*$I$2+C68*$I$3)-(E68-B68*$I$4))/D68</f>
        <v>0.008968437943262516</v>
      </c>
      <c r="G68" s="14">
        <f t="shared" si="0"/>
        <v>8.354049003421515</v>
      </c>
    </row>
    <row r="69" spans="1:7" ht="12.75">
      <c r="A69" s="6" t="s">
        <v>73</v>
      </c>
      <c r="B69" s="6">
        <v>60</v>
      </c>
      <c r="C69" s="6">
        <v>86</v>
      </c>
      <c r="D69" s="6">
        <f t="shared" si="1"/>
        <v>146</v>
      </c>
      <c r="E69" s="4">
        <v>145.913114</v>
      </c>
      <c r="F69" s="8">
        <f>((B69*$I$2+C69*$I$3)-(E69-B69*$I$4))/D69</f>
        <v>0.008914865753424482</v>
      </c>
      <c r="G69" s="14">
        <f t="shared" si="0"/>
        <v>8.304146812877425</v>
      </c>
    </row>
    <row r="70" spans="1:7" ht="12.75">
      <c r="A70" s="6" t="s">
        <v>74</v>
      </c>
      <c r="B70" s="6">
        <v>61</v>
      </c>
      <c r="C70" s="6">
        <v>84</v>
      </c>
      <c r="D70" s="6">
        <f t="shared" si="1"/>
        <v>145</v>
      </c>
      <c r="E70" s="4">
        <v>144.912745</v>
      </c>
      <c r="F70" s="8">
        <f>((B70*$I$2+C70*$I$3)-(E70-B70*$I$4))/D70</f>
        <v>0.00891334241379323</v>
      </c>
      <c r="G70" s="14">
        <f t="shared" si="0"/>
        <v>8.302727830663484</v>
      </c>
    </row>
    <row r="71" spans="1:7" ht="12.75">
      <c r="A71" s="6" t="s">
        <v>108</v>
      </c>
      <c r="B71" s="6">
        <v>62</v>
      </c>
      <c r="C71" s="6">
        <v>82</v>
      </c>
      <c r="D71" s="6">
        <f t="shared" si="1"/>
        <v>144</v>
      </c>
      <c r="E71" s="4">
        <v>143.912</v>
      </c>
      <c r="F71" s="8">
        <f>((B71*$I$2+C71*$I$3)-(E71-B71*$I$4))/D71</f>
        <v>0.008914409027777737</v>
      </c>
      <c r="G71" s="14">
        <f t="shared" si="0"/>
        <v>8.303721375531683</v>
      </c>
    </row>
    <row r="72" spans="1:7" ht="12.75">
      <c r="A72" s="6" t="s">
        <v>75</v>
      </c>
      <c r="B72" s="6">
        <v>63</v>
      </c>
      <c r="C72" s="6">
        <v>88</v>
      </c>
      <c r="D72" s="6">
        <f t="shared" si="1"/>
        <v>151</v>
      </c>
      <c r="E72" s="4">
        <v>150.919847</v>
      </c>
      <c r="F72" s="8">
        <f>((B72*$I$2+C72*$I$3)-(E72-B72*$I$4))/D72</f>
        <v>0.008845313576158944</v>
      </c>
      <c r="G72" s="14">
        <f t="shared" si="0"/>
        <v>8.239359354810944</v>
      </c>
    </row>
    <row r="73" spans="1:7" ht="12.75">
      <c r="A73" s="6" t="s">
        <v>76</v>
      </c>
      <c r="B73" s="6">
        <v>64</v>
      </c>
      <c r="C73" s="6">
        <v>94</v>
      </c>
      <c r="D73" s="6">
        <f t="shared" si="1"/>
        <v>158</v>
      </c>
      <c r="E73" s="4">
        <v>157.9241</v>
      </c>
      <c r="F73" s="8">
        <f>((B73*$I$2+C73*$I$3)-(E73-B73*$I$4))/D73</f>
        <v>0.008805087341772148</v>
      </c>
      <c r="G73" s="14">
        <f t="shared" si="0"/>
        <v>8.201888845964655</v>
      </c>
    </row>
    <row r="74" spans="1:7" ht="12.75">
      <c r="A74" s="6" t="s">
        <v>77</v>
      </c>
      <c r="B74" s="6">
        <v>65</v>
      </c>
      <c r="C74" s="6">
        <v>94</v>
      </c>
      <c r="D74" s="6">
        <f t="shared" si="1"/>
        <v>159</v>
      </c>
      <c r="E74" s="4">
        <v>158.925341</v>
      </c>
      <c r="F74" s="8">
        <f>((B74*$I$2+C74*$I$3)-(E74-B74*$I$4))/D74</f>
        <v>0.008791118553459033</v>
      </c>
      <c r="G74" s="14">
        <f aca="true" t="shared" si="2" ref="G74:G112">F74*$H$5</f>
        <v>8.188876998993706</v>
      </c>
    </row>
    <row r="75" spans="1:7" ht="12.75">
      <c r="A75" s="6" t="s">
        <v>78</v>
      </c>
      <c r="B75" s="6">
        <v>66</v>
      </c>
      <c r="C75" s="6">
        <v>98</v>
      </c>
      <c r="D75" s="6">
        <f aca="true" t="shared" si="3" ref="D75:D112">B75+C75</f>
        <v>164</v>
      </c>
      <c r="E75" s="4">
        <v>163.929172</v>
      </c>
      <c r="F75" s="8">
        <f>((B75*$I$2+C75*$I$3)-(E75-B75*$I$4))/D75</f>
        <v>0.008758789634146346</v>
      </c>
      <c r="G75" s="14">
        <f t="shared" si="2"/>
        <v>8.1587627942822</v>
      </c>
    </row>
    <row r="76" spans="1:7" ht="12.75">
      <c r="A76" s="6" t="s">
        <v>79</v>
      </c>
      <c r="B76" s="6">
        <v>67</v>
      </c>
      <c r="C76" s="6">
        <v>98</v>
      </c>
      <c r="D76" s="6">
        <f t="shared" si="3"/>
        <v>165</v>
      </c>
      <c r="E76" s="4">
        <v>164.930319</v>
      </c>
      <c r="F76" s="8">
        <f>((B76*$I$2+C76*$I$3)-(E76-B76*$I$4))/D76</f>
        <v>0.008746179090909299</v>
      </c>
      <c r="G76" s="14">
        <f t="shared" si="2"/>
        <v>8.147016144884775</v>
      </c>
    </row>
    <row r="77" spans="1:7" ht="12.75">
      <c r="A77" s="6" t="s">
        <v>80</v>
      </c>
      <c r="B77" s="6">
        <v>68</v>
      </c>
      <c r="C77" s="6">
        <v>94</v>
      </c>
      <c r="D77" s="6">
        <f t="shared" si="3"/>
        <v>162</v>
      </c>
      <c r="E77" s="4">
        <v>161.92878</v>
      </c>
      <c r="F77" s="8">
        <f>((B77*$I$2+C77*$I$3)-(E77-B77*$I$4))/D77</f>
        <v>0.008751999999999975</v>
      </c>
      <c r="G77" s="14">
        <f t="shared" si="2"/>
        <v>8.152438288639978</v>
      </c>
    </row>
    <row r="78" spans="1:7" ht="12.75">
      <c r="A78" s="6" t="s">
        <v>81</v>
      </c>
      <c r="B78" s="6">
        <v>69</v>
      </c>
      <c r="C78" s="6">
        <v>100</v>
      </c>
      <c r="D78" s="6">
        <f t="shared" si="3"/>
        <v>169</v>
      </c>
      <c r="E78" s="4">
        <v>168.934212</v>
      </c>
      <c r="F78" s="8">
        <f>((B78*$I$2+C78*$I$3)-(E78-B78*$I$4))/D78</f>
        <v>0.008711280769230863</v>
      </c>
      <c r="G78" s="14">
        <f t="shared" si="2"/>
        <v>8.11450855646378</v>
      </c>
    </row>
    <row r="79" spans="1:7" ht="12.75">
      <c r="A79" s="6" t="s">
        <v>82</v>
      </c>
      <c r="B79" s="6">
        <v>70</v>
      </c>
      <c r="C79" s="6">
        <v>98</v>
      </c>
      <c r="D79" s="6">
        <f t="shared" si="3"/>
        <v>168</v>
      </c>
      <c r="E79" s="4">
        <v>167.93389</v>
      </c>
      <c r="F79" s="8">
        <f>((B79*$I$2+C79*$I$3)-(E79-B79*$I$4))/D79</f>
        <v>0.00870847440476212</v>
      </c>
      <c r="G79" s="14">
        <f t="shared" si="2"/>
        <v>8.111894443901296</v>
      </c>
    </row>
    <row r="80" spans="1:7" ht="12.75">
      <c r="A80" s="6" t="s">
        <v>83</v>
      </c>
      <c r="B80" s="6">
        <v>71</v>
      </c>
      <c r="C80" s="6">
        <v>104</v>
      </c>
      <c r="D80" s="6">
        <f t="shared" si="3"/>
        <v>175</v>
      </c>
      <c r="E80" s="4">
        <v>174.940771</v>
      </c>
      <c r="F80" s="8">
        <f>((B80*$I$2+C80*$I$3)-(E80-B80*$I$4))/D80</f>
        <v>0.008662612285714398</v>
      </c>
      <c r="G80" s="14">
        <f t="shared" si="2"/>
        <v>8.06917414050518</v>
      </c>
    </row>
    <row r="81" spans="1:7" ht="12.75">
      <c r="A81" s="6" t="s">
        <v>84</v>
      </c>
      <c r="B81" s="6">
        <v>72</v>
      </c>
      <c r="C81" s="6">
        <v>104</v>
      </c>
      <c r="D81" s="6">
        <f t="shared" si="3"/>
        <v>176</v>
      </c>
      <c r="E81" s="4">
        <v>175.941407</v>
      </c>
      <c r="F81" s="8">
        <f>((B81*$I$2+C81*$I$3)-(E81-B81*$I$4))/D81</f>
        <v>0.00865423977272735</v>
      </c>
      <c r="G81" s="14">
        <f t="shared" si="2"/>
        <v>8.061375192213617</v>
      </c>
    </row>
    <row r="82" spans="1:7" ht="12.75">
      <c r="A82" s="6" t="s">
        <v>85</v>
      </c>
      <c r="B82" s="6">
        <v>73</v>
      </c>
      <c r="C82" s="6">
        <v>108</v>
      </c>
      <c r="D82" s="6">
        <f t="shared" si="3"/>
        <v>181</v>
      </c>
      <c r="E82" s="4">
        <v>180.947995</v>
      </c>
      <c r="F82" s="8">
        <f>((B82*$I$2+C82*$I$3)-(E82-B82*$I$4))/D82</f>
        <v>0.008613496408839922</v>
      </c>
      <c r="G82" s="14">
        <f t="shared" si="2"/>
        <v>8.023422980174786</v>
      </c>
    </row>
    <row r="83" spans="1:7" ht="12.75">
      <c r="A83" s="6" t="s">
        <v>86</v>
      </c>
      <c r="B83" s="6">
        <v>74</v>
      </c>
      <c r="C83" s="6">
        <v>110</v>
      </c>
      <c r="D83" s="6">
        <f t="shared" si="3"/>
        <v>184</v>
      </c>
      <c r="E83" s="4">
        <v>183.950932</v>
      </c>
      <c r="F83" s="8">
        <f>((B83*$I$2+C83*$I$3)-(E83-B83*$I$4))/D83</f>
        <v>0.00859380815217392</v>
      </c>
      <c r="G83" s="14">
        <f t="shared" si="2"/>
        <v>8.005083480919703</v>
      </c>
    </row>
    <row r="84" spans="1:7" ht="12.75">
      <c r="A84" s="6" t="s">
        <v>87</v>
      </c>
      <c r="B84" s="6">
        <v>75</v>
      </c>
      <c r="C84" s="6">
        <v>110</v>
      </c>
      <c r="D84" s="6">
        <f t="shared" si="3"/>
        <v>185</v>
      </c>
      <c r="E84" s="4">
        <v>184.952955</v>
      </c>
      <c r="F84" s="8">
        <f>((B84*$I$2+C84*$I$3)-(E84-B84*$I$4))/D84</f>
        <v>0.008578717567567727</v>
      </c>
      <c r="G84" s="14">
        <f t="shared" si="2"/>
        <v>7.991026687073554</v>
      </c>
    </row>
    <row r="85" spans="1:7" ht="12.75">
      <c r="A85" s="6" t="s">
        <v>107</v>
      </c>
      <c r="B85" s="6">
        <v>76</v>
      </c>
      <c r="C85" s="6">
        <v>112</v>
      </c>
      <c r="D85" s="6">
        <f t="shared" si="3"/>
        <v>188</v>
      </c>
      <c r="E85" s="4">
        <v>187.955834</v>
      </c>
      <c r="F85" s="8">
        <f>((B85*$I$2+C85*$I$3)-(E85-B85*$I$4))/D85</f>
        <v>0.008560311702127664</v>
      </c>
      <c r="G85" s="14">
        <f t="shared" si="2"/>
        <v>7.973881727961452</v>
      </c>
    </row>
    <row r="86" spans="1:7" ht="12.75">
      <c r="A86" s="6" t="s">
        <v>88</v>
      </c>
      <c r="B86" s="6">
        <v>77</v>
      </c>
      <c r="C86" s="6">
        <v>114</v>
      </c>
      <c r="D86" s="6">
        <f t="shared" si="3"/>
        <v>191</v>
      </c>
      <c r="E86" s="4">
        <v>190.960594</v>
      </c>
      <c r="F86" s="8">
        <f>((B86*$I$2+C86*$I$3)-(E86-B86*$I$4))/D86</f>
        <v>0.008532635863874512</v>
      </c>
      <c r="G86" s="14">
        <f t="shared" si="2"/>
        <v>7.948101841827401</v>
      </c>
    </row>
    <row r="87" spans="1:7" ht="12.75">
      <c r="A87" s="6" t="s">
        <v>89</v>
      </c>
      <c r="B87" s="6">
        <v>78</v>
      </c>
      <c r="C87" s="6">
        <v>116</v>
      </c>
      <c r="D87" s="6">
        <f t="shared" si="3"/>
        <v>194</v>
      </c>
      <c r="E87" s="4">
        <v>193.962685</v>
      </c>
      <c r="F87" s="8">
        <f>((B87*$I$2+C87*$I$3)-(E87-B87*$I$4))/D87</f>
        <v>0.008519573711340222</v>
      </c>
      <c r="G87" s="14">
        <f t="shared" si="2"/>
        <v>7.935934520934737</v>
      </c>
    </row>
    <row r="88" spans="1:7" ht="12.75">
      <c r="A88" s="6" t="s">
        <v>90</v>
      </c>
      <c r="B88" s="6">
        <v>79</v>
      </c>
      <c r="C88" s="6">
        <v>118</v>
      </c>
      <c r="D88" s="6">
        <f t="shared" si="3"/>
        <v>197</v>
      </c>
      <c r="E88" s="4">
        <v>196.966573</v>
      </c>
      <c r="F88" s="8">
        <f>((B88*$I$2+C88*$I$3)-(E88-B88*$I$4))/D88</f>
        <v>0.008497787563451882</v>
      </c>
      <c r="G88" s="14">
        <f t="shared" si="2"/>
        <v>7.9156408479220675</v>
      </c>
    </row>
    <row r="89" spans="1:7" ht="12.75">
      <c r="A89" s="6" t="s">
        <v>91</v>
      </c>
      <c r="B89" s="6">
        <v>80</v>
      </c>
      <c r="C89" s="6">
        <v>124</v>
      </c>
      <c r="D89" s="6">
        <f t="shared" si="3"/>
        <v>204</v>
      </c>
      <c r="E89" s="4">
        <v>203.973497</v>
      </c>
      <c r="F89" s="8">
        <f>((B89*$I$2+C89*$I$3)-(E89-B89*$I$4))/D89</f>
        <v>0.008465463725490192</v>
      </c>
      <c r="G89" s="14">
        <f t="shared" si="2"/>
        <v>7.885531376460153</v>
      </c>
    </row>
    <row r="90" spans="1:7" ht="12.75">
      <c r="A90" s="6" t="s">
        <v>92</v>
      </c>
      <c r="B90" s="6">
        <v>81</v>
      </c>
      <c r="C90" s="6">
        <v>124</v>
      </c>
      <c r="D90" s="6">
        <f t="shared" si="3"/>
        <v>205</v>
      </c>
      <c r="E90" s="4">
        <v>204.974427</v>
      </c>
      <c r="F90" s="8">
        <f>((B90*$I$2+C90*$I$3)-(E90-B90*$I$4))/D90</f>
        <v>0.008457803170731828</v>
      </c>
      <c r="G90" s="14">
        <f t="shared" si="2"/>
        <v>7.878395613214688</v>
      </c>
    </row>
    <row r="91" spans="1:7" ht="12.75">
      <c r="A91" s="6" t="s">
        <v>93</v>
      </c>
      <c r="B91" s="6">
        <v>82</v>
      </c>
      <c r="C91" s="6">
        <v>124</v>
      </c>
      <c r="D91" s="6">
        <f t="shared" si="3"/>
        <v>206</v>
      </c>
      <c r="E91" s="4">
        <v>205.974469</v>
      </c>
      <c r="F91" s="8">
        <f>((B91*$I$2+C91*$I$3)-(E91-B91*$I$4))/D91</f>
        <v>0.008454527669903034</v>
      </c>
      <c r="G91" s="14">
        <f t="shared" si="2"/>
        <v>7.875344502797511</v>
      </c>
    </row>
    <row r="92" spans="1:7" ht="12.75">
      <c r="A92" s="6" t="s">
        <v>31</v>
      </c>
      <c r="B92" s="6">
        <v>83</v>
      </c>
      <c r="C92" s="6">
        <v>126</v>
      </c>
      <c r="D92" s="6">
        <f t="shared" si="3"/>
        <v>209</v>
      </c>
      <c r="E92" s="4">
        <v>208.980403</v>
      </c>
      <c r="F92" s="8">
        <f>((B92*$I$2+C92*$I$3)-(E92-B92*$I$4))/D92</f>
        <v>0.008425136602870984</v>
      </c>
      <c r="G92" s="14">
        <f t="shared" si="2"/>
        <v>7.847966890798417</v>
      </c>
    </row>
    <row r="93" spans="1:7" ht="12.75">
      <c r="A93" s="6" t="s">
        <v>32</v>
      </c>
      <c r="B93" s="6">
        <v>84</v>
      </c>
      <c r="C93" s="6">
        <v>126</v>
      </c>
      <c r="D93" s="6">
        <f t="shared" si="3"/>
        <v>210</v>
      </c>
      <c r="E93" s="4">
        <v>209.982857</v>
      </c>
      <c r="F93" s="8">
        <f>((B93*$I$2+C93*$I$3)-(E93-B93*$I$4))/D93</f>
        <v>0.008410593333333405</v>
      </c>
      <c r="G93" s="14">
        <f t="shared" si="2"/>
        <v>7.834419917829933</v>
      </c>
    </row>
    <row r="94" spans="1:7" ht="12.75">
      <c r="A94" s="6" t="s">
        <v>33</v>
      </c>
      <c r="B94" s="6">
        <v>85</v>
      </c>
      <c r="C94" s="6">
        <v>134</v>
      </c>
      <c r="D94" s="6">
        <f t="shared" si="3"/>
        <v>219</v>
      </c>
      <c r="E94" s="4">
        <v>219.0113</v>
      </c>
      <c r="F94" s="8">
        <f>((B94*$I$2+C94*$I$3)-(E94-B94*$I$4))/D94</f>
        <v>0.008287332648401867</v>
      </c>
      <c r="G94" s="14">
        <f t="shared" si="2"/>
        <v>7.719603289936896</v>
      </c>
    </row>
    <row r="95" spans="1:7" ht="12.75">
      <c r="A95" s="6" t="s">
        <v>34</v>
      </c>
      <c r="B95" s="6">
        <v>86</v>
      </c>
      <c r="C95" s="6">
        <v>136</v>
      </c>
      <c r="D95" s="6">
        <f t="shared" si="3"/>
        <v>222</v>
      </c>
      <c r="E95" s="4">
        <v>222.017576</v>
      </c>
      <c r="F95" s="8">
        <f>((B95*$I$2+C95*$I$3)-(E95-B95*$I$4))/D95</f>
        <v>0.00826038153153154</v>
      </c>
      <c r="G95" s="14">
        <f t="shared" si="2"/>
        <v>7.69449847765453</v>
      </c>
    </row>
    <row r="96" spans="1:7" ht="12.75">
      <c r="A96" s="6" t="s">
        <v>35</v>
      </c>
      <c r="B96" s="6">
        <v>87</v>
      </c>
      <c r="C96" s="6">
        <v>134</v>
      </c>
      <c r="D96" s="6">
        <f t="shared" si="3"/>
        <v>221</v>
      </c>
      <c r="E96" s="4">
        <v>221.01426</v>
      </c>
      <c r="F96" s="8">
        <f>((B96*$I$2+C96*$I$3)-(E96-B96*$I$4))/D96</f>
        <v>0.00826975542986423</v>
      </c>
      <c r="G96" s="14">
        <f t="shared" si="2"/>
        <v>7.703230210707688</v>
      </c>
    </row>
    <row r="97" spans="1:7" ht="12.75">
      <c r="A97" s="6" t="s">
        <v>36</v>
      </c>
      <c r="B97" s="6">
        <v>88</v>
      </c>
      <c r="C97" s="6">
        <v>136</v>
      </c>
      <c r="D97" s="6">
        <f t="shared" si="3"/>
        <v>224</v>
      </c>
      <c r="E97" s="4">
        <v>224.020205</v>
      </c>
      <c r="F97" s="8">
        <f>((B97*$I$2+C97*$I$3)-(E97-B97*$I$4))/D97</f>
        <v>0.008244758035714308</v>
      </c>
      <c r="G97" s="14">
        <f t="shared" si="2"/>
        <v>7.679945280042235</v>
      </c>
    </row>
    <row r="98" spans="1:7" ht="12.75">
      <c r="A98" s="6" t="s">
        <v>37</v>
      </c>
      <c r="B98" s="6">
        <v>89</v>
      </c>
      <c r="C98" s="6">
        <v>136</v>
      </c>
      <c r="D98" s="6">
        <f t="shared" si="3"/>
        <v>225</v>
      </c>
      <c r="E98" s="4">
        <v>225.02323</v>
      </c>
      <c r="F98" s="8">
        <f>((B98*$I$2+C98*$I$3)-(E98-B98*$I$4))/D98</f>
        <v>0.008229448222222244</v>
      </c>
      <c r="G98" s="14">
        <f t="shared" si="2"/>
        <v>7.665684275734119</v>
      </c>
    </row>
    <row r="99" spans="1:7" ht="12.75">
      <c r="A99" s="6" t="s">
        <v>38</v>
      </c>
      <c r="B99" s="6">
        <v>90</v>
      </c>
      <c r="C99" s="6">
        <v>142</v>
      </c>
      <c r="D99" s="6">
        <f t="shared" si="3"/>
        <v>232</v>
      </c>
      <c r="E99" s="4">
        <v>232.038054</v>
      </c>
      <c r="F99" s="8">
        <f>((B99*$I$2+C99*$I$3)-(E99-B99*$I$4))/D99</f>
        <v>0.008175070258620711</v>
      </c>
      <c r="G99" s="14">
        <f t="shared" si="2"/>
        <v>7.615031511506124</v>
      </c>
    </row>
    <row r="100" spans="1:7" ht="12.75">
      <c r="A100" s="6" t="s">
        <v>39</v>
      </c>
      <c r="B100" s="6">
        <v>91</v>
      </c>
      <c r="C100" s="6">
        <v>140</v>
      </c>
      <c r="D100" s="6">
        <f t="shared" si="3"/>
        <v>231</v>
      </c>
      <c r="E100" s="4">
        <v>231.035885</v>
      </c>
      <c r="F100" s="8">
        <f>((B100*$I$2+C100*$I$3)-(E100-B100*$I$4))/D100</f>
        <v>0.008178703679653659</v>
      </c>
      <c r="G100" s="14">
        <f t="shared" si="2"/>
        <v>7.618416022560483</v>
      </c>
    </row>
    <row r="101" spans="1:7" ht="12.75">
      <c r="A101" s="6" t="s">
        <v>40</v>
      </c>
      <c r="B101" s="6">
        <v>92</v>
      </c>
      <c r="C101" s="6">
        <v>142</v>
      </c>
      <c r="D101" s="6">
        <f t="shared" si="3"/>
        <v>234</v>
      </c>
      <c r="E101" s="4">
        <v>234.040951</v>
      </c>
      <c r="F101" s="8">
        <f>((B101*$I$2+C101*$I$3)-(E101-B101*$I$4))/D101</f>
        <v>0.008159698290598302</v>
      </c>
      <c r="G101" s="14">
        <f t="shared" si="2"/>
        <v>7.6007126106060285</v>
      </c>
    </row>
    <row r="102" spans="1:7" ht="12.75">
      <c r="A102" s="6" t="s">
        <v>94</v>
      </c>
      <c r="B102" s="6">
        <v>93</v>
      </c>
      <c r="C102" s="6">
        <v>144</v>
      </c>
      <c r="D102" s="6">
        <f t="shared" si="3"/>
        <v>237</v>
      </c>
      <c r="E102" s="4">
        <v>237.048171</v>
      </c>
      <c r="F102" s="8">
        <f>((B102*$I$2+C102*$I$3)-(E102-B102*$I$4))/D102</f>
        <v>0.00813208544303806</v>
      </c>
      <c r="G102" s="14">
        <f t="shared" si="2"/>
        <v>7.574991399944636</v>
      </c>
    </row>
    <row r="103" spans="1:7" ht="12.75">
      <c r="A103" s="6" t="s">
        <v>95</v>
      </c>
      <c r="B103" s="6">
        <v>94</v>
      </c>
      <c r="C103" s="6">
        <v>144</v>
      </c>
      <c r="D103" s="6">
        <f t="shared" si="3"/>
        <v>238</v>
      </c>
      <c r="E103" s="4">
        <v>238.049559</v>
      </c>
      <c r="F103" s="8">
        <f>((B103*$I$2+C103*$I$3)-(E103-B103*$I$4))/D103</f>
        <v>0.008124963445378186</v>
      </c>
      <c r="G103" s="14">
        <f t="shared" si="2"/>
        <v>7.568357299577411</v>
      </c>
    </row>
    <row r="104" spans="1:7" ht="12.75">
      <c r="A104" s="6" t="s">
        <v>96</v>
      </c>
      <c r="B104" s="6">
        <v>95</v>
      </c>
      <c r="C104" s="6">
        <v>148</v>
      </c>
      <c r="D104" s="6">
        <f t="shared" si="3"/>
        <v>243</v>
      </c>
      <c r="E104" s="4">
        <v>243.061378</v>
      </c>
      <c r="F104" s="8">
        <f>((B104*$I$2+C104*$I$3)-(E104-B104*$I$4))/D104</f>
        <v>0.00808397921810716</v>
      </c>
      <c r="G104" s="14">
        <f t="shared" si="2"/>
        <v>7.530180724664861</v>
      </c>
    </row>
    <row r="105" spans="1:7" ht="12.75">
      <c r="A105" s="6" t="s">
        <v>97</v>
      </c>
      <c r="B105" s="6">
        <v>96</v>
      </c>
      <c r="C105" s="6">
        <v>146</v>
      </c>
      <c r="D105" s="6">
        <f t="shared" si="3"/>
        <v>242</v>
      </c>
      <c r="E105" s="4">
        <v>242.058835</v>
      </c>
      <c r="F105" s="8">
        <f>((B105*$I$2+C105*$I$3)-(E105-B105*$I$4))/D105</f>
        <v>0.008088616528925717</v>
      </c>
      <c r="G105" s="14">
        <f t="shared" si="2"/>
        <v>7.5345003533524215</v>
      </c>
    </row>
    <row r="106" spans="1:7" ht="12.75">
      <c r="A106" s="6" t="s">
        <v>98</v>
      </c>
      <c r="B106" s="6">
        <v>97</v>
      </c>
      <c r="C106" s="6">
        <v>150</v>
      </c>
      <c r="D106" s="6">
        <f t="shared" si="3"/>
        <v>247</v>
      </c>
      <c r="E106" s="4">
        <v>247.0703</v>
      </c>
      <c r="F106" s="8">
        <f>((B106*$I$2+C106*$I$3)-(E106-B106*$I$4))/D106</f>
        <v>0.008050464979757256</v>
      </c>
      <c r="G106" s="14">
        <f t="shared" si="2"/>
        <v>7.4989624020028</v>
      </c>
    </row>
    <row r="107" spans="1:7" ht="12.75">
      <c r="A107" s="6" t="s">
        <v>99</v>
      </c>
      <c r="B107" s="6">
        <v>98</v>
      </c>
      <c r="C107" s="6">
        <v>154</v>
      </c>
      <c r="D107" s="6">
        <f t="shared" si="3"/>
        <v>252</v>
      </c>
      <c r="E107" s="4">
        <v>252.08162</v>
      </c>
      <c r="F107" s="8">
        <f>((B107*$I$2+C107*$I$3)-(E107-B107*$I$4))/D107</f>
        <v>0.00801440277777792</v>
      </c>
      <c r="G107" s="14">
        <f t="shared" si="2"/>
        <v>7.4653706656923555</v>
      </c>
    </row>
    <row r="108" spans="1:7" ht="12.75">
      <c r="A108" s="6" t="s">
        <v>100</v>
      </c>
      <c r="B108" s="6">
        <v>99</v>
      </c>
      <c r="C108" s="6">
        <v>153</v>
      </c>
      <c r="D108" s="6">
        <f t="shared" si="3"/>
        <v>252</v>
      </c>
      <c r="E108" s="4">
        <v>252.08295</v>
      </c>
      <c r="F108" s="8">
        <f>((B108*$I$2+C108*$I$3)-(E108-B108*$I$4))/D108</f>
        <v>0.0080057922619049</v>
      </c>
      <c r="G108" s="14">
        <f t="shared" si="2"/>
        <v>7.457350019064367</v>
      </c>
    </row>
    <row r="109" spans="1:7" ht="12.75">
      <c r="A109" s="6" t="s">
        <v>101</v>
      </c>
      <c r="B109" s="6">
        <v>100</v>
      </c>
      <c r="C109" s="6">
        <v>154</v>
      </c>
      <c r="D109" s="6">
        <f t="shared" si="3"/>
        <v>254</v>
      </c>
      <c r="E109" s="4">
        <v>254.08685</v>
      </c>
      <c r="F109" s="8">
        <f>((B109*$I$2+C109*$I$3)-(E109-B109*$I$4))/D109</f>
        <v>0.00799232125984268</v>
      </c>
      <c r="G109" s="14">
        <f t="shared" si="2"/>
        <v>7.444801857158701</v>
      </c>
    </row>
    <row r="110" spans="1:7" ht="12.75">
      <c r="A110" s="6" t="s">
        <v>102</v>
      </c>
      <c r="B110" s="6">
        <v>101</v>
      </c>
      <c r="C110" s="6">
        <v>147</v>
      </c>
      <c r="D110" s="6">
        <f t="shared" si="3"/>
        <v>248</v>
      </c>
      <c r="E110" s="4">
        <v>248.0827</v>
      </c>
      <c r="F110" s="8">
        <f>((B110*$I$2+C110*$I$3)-(E110-B110*$I$4))/D110</f>
        <v>0.007989396572580841</v>
      </c>
      <c r="G110" s="14">
        <f t="shared" si="2"/>
        <v>7.442077527586521</v>
      </c>
    </row>
    <row r="111" spans="1:7" ht="12.75">
      <c r="A111" s="6" t="s">
        <v>103</v>
      </c>
      <c r="B111" s="6">
        <v>102</v>
      </c>
      <c r="C111" s="6">
        <v>157</v>
      </c>
      <c r="D111" s="6">
        <f t="shared" si="3"/>
        <v>259</v>
      </c>
      <c r="E111" s="4">
        <v>259.10093</v>
      </c>
      <c r="F111" s="8">
        <f>((B111*$I$2+C111*$I$3)-(E111-B111*$I$4))/D111</f>
        <v>0.007944457142857275</v>
      </c>
      <c r="G111" s="14">
        <f t="shared" si="2"/>
        <v>7.40021670405498</v>
      </c>
    </row>
    <row r="112" spans="1:7" ht="12.75">
      <c r="A112" s="6" t="s">
        <v>105</v>
      </c>
      <c r="B112" s="6">
        <v>103</v>
      </c>
      <c r="C112" s="6">
        <v>157</v>
      </c>
      <c r="D112" s="6">
        <f t="shared" si="3"/>
        <v>260</v>
      </c>
      <c r="E112" s="4">
        <v>260.1053</v>
      </c>
      <c r="F112" s="8">
        <f>((B112*$I$2+C112*$I$3)-(E112-B112*$I$4))/D112</f>
        <v>0.007927190192307657</v>
      </c>
      <c r="G112" s="14">
        <f t="shared" si="2"/>
        <v>7.3841326376942895</v>
      </c>
    </row>
    <row r="113" spans="1:6" ht="12.75">
      <c r="A113" s="6" t="s">
        <v>104</v>
      </c>
      <c r="B113" s="6">
        <v>104</v>
      </c>
      <c r="C113" s="6"/>
      <c r="D113" s="6"/>
      <c r="E113" s="4"/>
      <c r="F113" s="8"/>
    </row>
    <row r="114" spans="1:6" ht="12.75">
      <c r="A114" s="6" t="s">
        <v>106</v>
      </c>
      <c r="B114" s="6">
        <v>105</v>
      </c>
      <c r="C114" s="6"/>
      <c r="D114" s="6"/>
      <c r="E114" s="4"/>
      <c r="F114" s="8"/>
    </row>
  </sheetData>
  <sheetProtection/>
  <printOptions gridLines="1"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NFS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Dower</dc:creator>
  <cp:keywords/>
  <dc:description/>
  <cp:lastModifiedBy>Microsoft Office User</cp:lastModifiedBy>
  <cp:lastPrinted>2022-08-09T11:40:28Z</cp:lastPrinted>
  <dcterms:created xsi:type="dcterms:W3CDTF">1999-10-27T17:26:08Z</dcterms:created>
  <dcterms:modified xsi:type="dcterms:W3CDTF">2022-08-11T00:48:42Z</dcterms:modified>
  <cp:category/>
  <cp:version/>
  <cp:contentType/>
  <cp:contentStatus/>
</cp:coreProperties>
</file>